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4\Other Cost Reports\Pointe Group Care\Medicaid Cost Reports\Audit Files for Moshe\Related Party\"/>
    </mc:Choice>
  </mc:AlternateContent>
  <xr:revisionPtr revIDLastSave="0" documentId="13_ncr:1_{240BEA20-734A-4F7D-8BB2-3F982F669D5A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3" l="1"/>
  <c r="E4" i="3" l="1"/>
  <c r="E3" i="3"/>
  <c r="E2" i="3" l="1"/>
</calcChain>
</file>

<file path=xl/sharedStrings.xml><?xml version="1.0" encoding="utf-8"?>
<sst xmlns="http://schemas.openxmlformats.org/spreadsheetml/2006/main" count="29" uniqueCount="27">
  <si>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</si>
  <si>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</si>
  <si>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</si>
  <si>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</si>
  <si>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</si>
  <si>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</si>
  <si>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</si>
  <si>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</si>
  <si>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</si>
  <si>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</si>
  <si>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</si>
  <si>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</si>
  <si>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Propay</t>
  </si>
  <si>
    <t>Payroll</t>
  </si>
  <si>
    <t>Active Staffing LLC</t>
  </si>
  <si>
    <t>Contract CNA</t>
  </si>
  <si>
    <t>Contract RN</t>
  </si>
  <si>
    <t>50 Christy Place, LLC</t>
  </si>
  <si>
    <t>2.4, 2.6, 2.8, 2.10, 4.7, 4.9</t>
  </si>
  <si>
    <t>Pointe Group Care LLC</t>
  </si>
  <si>
    <t>Management Company</t>
  </si>
  <si>
    <t>1.6, 2.25, 2.26</t>
  </si>
  <si>
    <t>Updated to Propay CY Profit %</t>
  </si>
  <si>
    <t>Benjamin Berkowitz, David Berkowitz, Yosef Meystel</t>
  </si>
  <si>
    <t>Building Other Expenses</t>
  </si>
  <si>
    <t>Building Fixed Expenses</t>
  </si>
  <si>
    <t>YA Meystel, David Berkowitz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</si>
</sst>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0" fillId="0" borderId="0" xfId="1" applyNumberFormat="1" applyFont="1"/>
    <xf numFmtId="164" fontId="0" fillId="2" borderId="1" xfId="1" applyNumberFormat="1" applyFont="1" applyFill="1" applyBorder="1" applyAlignment="1">
      <alignment horizontal="left" vertical="center"/>
    </xf>
    <xf numFmtId="10" fontId="0" fillId="2" borderId="1" xfId="2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164" fontId="0" fillId="0" borderId="0" xfId="0" applyNumberFormat="1"/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5"/>
  <sheetViews>
    <sheetView tabSelected="1" workbookViewId="0">
      <selection activeCell="I20" sqref="I20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20" bestFit="1" customWidth="1"/>
    <col min="4" max="4" width="10" style="13" bestFit="1" customWidth="1"/>
    <col min="5" max="5" width="12.6640625" style="20" bestFit="1" customWidth="1"/>
    <col min="6" max="6" width="22.6640625" style="9" customWidth="1"/>
    <col min="7" max="7" width="30.33203125" style="9" bestFit="1" customWidth="1"/>
  </cols>
  <sheetData>
    <row r="1" spans="1:8" x14ac:dyDescent="0.3">
      <c r="A1" s="14" t="s">
        <v>9</v>
      </c>
      <c r="B1" s="14" t="s">
        <v>8</v>
      </c>
      <c r="C1" s="15" t="s">
        <v>2</v>
      </c>
      <c r="D1" s="10" t="s">
        <v>7</v>
      </c>
      <c r="E1" s="15" t="s">
        <v>3</v>
      </c>
      <c r="F1" s="14" t="s">
        <v>4</v>
      </c>
      <c r="G1" s="14" t="s">
        <v>6</v>
      </c>
    </row>
    <row r="2" spans="1:8" x14ac:dyDescent="0.3">
      <c r="A2" s="6" t="s">
        <v>12</v>
      </c>
      <c r="B2" s="6" t="s">
        <v>13</v>
      </c>
      <c r="C2" s="21">
        <v>34798</v>
      </c>
      <c r="D2" s="22">
        <v>0.29899999999999999</v>
      </c>
      <c r="E2" s="16">
        <f>C2*(1-D2)</f>
        <v>24393.398000000001</v>
      </c>
      <c r="F2" s="6">
        <v>2.11</v>
      </c>
      <c r="G2" s="6"/>
      <c r="H2" s="24"/>
    </row>
    <row r="3" spans="1:8" x14ac:dyDescent="0.3">
      <c r="A3" s="6" t="s">
        <v>14</v>
      </c>
      <c r="B3" s="6" t="s">
        <v>15</v>
      </c>
      <c r="C3" s="17">
        <v>38649</v>
      </c>
      <c r="D3" s="22">
        <v>0</v>
      </c>
      <c r="E3" s="16">
        <f>C3*(1-D3)</f>
        <v>38649</v>
      </c>
      <c r="F3" s="6">
        <v>1.21</v>
      </c>
      <c r="G3" s="6" t="s">
        <v>26</v>
      </c>
    </row>
    <row r="4" spans="1:8" x14ac:dyDescent="0.3">
      <c r="A4" s="8" t="s">
        <v>14</v>
      </c>
      <c r="B4" s="8" t="s">
        <v>16</v>
      </c>
      <c r="C4" s="18">
        <v>39380</v>
      </c>
      <c r="D4" s="22">
        <v>0</v>
      </c>
      <c r="E4" s="16">
        <f>C4*(1-D4)</f>
        <v>39380</v>
      </c>
      <c r="F4" s="8">
        <v>1.1100000000000001</v>
      </c>
      <c r="G4" s="6" t="s">
        <v>26</v>
      </c>
    </row>
    <row r="5" spans="1:8" x14ac:dyDescent="0.3">
      <c r="A5" s="8" t="s">
        <v>17</v>
      </c>
      <c r="B5" s="8" t="s">
        <v>25</v>
      </c>
      <c r="C5" s="18">
        <v>1578299</v>
      </c>
      <c r="D5" s="11"/>
      <c r="E5" s="18">
        <v>456255</v>
      </c>
      <c r="F5" s="8" t="s">
        <v>18</v>
      </c>
      <c r="G5" s="8"/>
    </row>
    <row r="6" spans="1:8" x14ac:dyDescent="0.3">
      <c r="A6" s="8"/>
      <c r="B6" s="8" t="s">
        <v>24</v>
      </c>
      <c r="C6" s="18"/>
      <c r="D6" s="11"/>
      <c r="E6" s="18">
        <v>28996</v>
      </c>
      <c r="F6" s="8">
        <v>2.2400000000000002</v>
      </c>
      <c r="G6" s="8"/>
    </row>
    <row r="7" spans="1:8" x14ac:dyDescent="0.3">
      <c r="A7" s="8" t="s">
        <v>19</v>
      </c>
      <c r="B7" s="8" t="s">
        <v>20</v>
      </c>
      <c r="C7" s="18">
        <v>1066103</v>
      </c>
      <c r="D7" s="11"/>
      <c r="E7" s="18">
        <f>7389+977228+35914</f>
        <v>1020531</v>
      </c>
      <c r="F7" s="8" t="s">
        <v>21</v>
      </c>
      <c r="G7" s="8" t="s">
        <v>23</v>
      </c>
    </row>
    <row r="8" spans="1:8" x14ac:dyDescent="0.3">
      <c r="A8" s="8"/>
      <c r="B8" s="8"/>
      <c r="C8" s="18"/>
      <c r="D8" s="11"/>
      <c r="E8" s="18"/>
      <c r="F8" s="8"/>
      <c r="G8" s="8"/>
    </row>
    <row r="9" spans="1:8" x14ac:dyDescent="0.3">
      <c r="A9" s="23" t="s">
        <v>22</v>
      </c>
      <c r="B9" s="8"/>
      <c r="C9" s="18"/>
      <c r="D9" s="11"/>
      <c r="E9" s="18"/>
      <c r="F9" s="8"/>
      <c r="G9" s="8"/>
    </row>
    <row r="10" spans="1:8" x14ac:dyDescent="0.3">
      <c r="A10" s="8"/>
      <c r="B10" s="8"/>
      <c r="C10" s="18"/>
      <c r="D10" s="11"/>
      <c r="E10" s="18"/>
      <c r="F10" s="8"/>
      <c r="G10" s="8"/>
    </row>
    <row r="11" spans="1:8" x14ac:dyDescent="0.3">
      <c r="A11" s="8"/>
      <c r="B11" s="8"/>
      <c r="C11" s="18"/>
      <c r="D11" s="11"/>
      <c r="E11" s="18"/>
      <c r="F11" s="8"/>
      <c r="G11" s="8"/>
    </row>
    <row r="12" spans="1:8" x14ac:dyDescent="0.3">
      <c r="A12" s="8"/>
      <c r="B12" s="8"/>
      <c r="C12" s="18"/>
      <c r="D12" s="11"/>
      <c r="E12" s="18"/>
      <c r="F12" s="8"/>
      <c r="G12" s="8"/>
    </row>
    <row r="13" spans="1:8" x14ac:dyDescent="0.3">
      <c r="A13" s="8"/>
      <c r="B13" s="8"/>
      <c r="C13" s="18"/>
      <c r="D13" s="11"/>
      <c r="E13" s="18"/>
      <c r="F13" s="8"/>
      <c r="G13" s="8"/>
    </row>
    <row r="14" spans="1:8" x14ac:dyDescent="0.3">
      <c r="A14" s="8"/>
      <c r="B14" s="8"/>
      <c r="C14" s="18"/>
      <c r="D14" s="11"/>
      <c r="E14" s="18"/>
      <c r="F14" s="8"/>
      <c r="G14" s="8"/>
    </row>
    <row r="15" spans="1:8" x14ac:dyDescent="0.3">
      <c r="A15" s="8"/>
      <c r="B15" s="8"/>
      <c r="C15" s="18"/>
      <c r="D15" s="11"/>
      <c r="E15" s="18"/>
      <c r="F15" s="8"/>
      <c r="G15" s="8"/>
    </row>
    <row r="16" spans="1:8" x14ac:dyDescent="0.3">
      <c r="A16" s="8"/>
      <c r="B16" s="8"/>
      <c r="C16" s="18"/>
      <c r="D16" s="11"/>
      <c r="E16" s="18"/>
      <c r="F16" s="8"/>
      <c r="G16" s="8"/>
    </row>
    <row r="17" spans="1:7" x14ac:dyDescent="0.3">
      <c r="A17" s="8"/>
      <c r="B17" s="8"/>
      <c r="C17" s="18"/>
      <c r="D17" s="11"/>
      <c r="E17" s="18"/>
      <c r="F17" s="8"/>
      <c r="G17" s="8"/>
    </row>
    <row r="18" spans="1:7" x14ac:dyDescent="0.3">
      <c r="A18" s="8"/>
      <c r="B18" s="8"/>
      <c r="C18" s="18"/>
      <c r="D18" s="11"/>
      <c r="E18" s="18"/>
      <c r="F18" s="8"/>
      <c r="G18" s="8"/>
    </row>
    <row r="19" spans="1:7" x14ac:dyDescent="0.3">
      <c r="A19" s="8"/>
      <c r="B19" s="8"/>
      <c r="C19" s="18"/>
      <c r="D19" s="11"/>
      <c r="E19" s="18"/>
      <c r="F19" s="8"/>
      <c r="G19" s="8"/>
    </row>
    <row r="20" spans="1:7" x14ac:dyDescent="0.3">
      <c r="A20" s="8"/>
      <c r="B20" s="8"/>
      <c r="C20" s="18"/>
      <c r="D20" s="11"/>
      <c r="E20" s="18"/>
      <c r="F20" s="8"/>
      <c r="G20" s="8"/>
    </row>
    <row r="21" spans="1:7" x14ac:dyDescent="0.3">
      <c r="A21" s="8"/>
      <c r="B21" s="8"/>
      <c r="C21" s="18"/>
      <c r="D21" s="11"/>
      <c r="E21" s="18"/>
      <c r="F21" s="8"/>
      <c r="G21" s="8"/>
    </row>
    <row r="22" spans="1:7" x14ac:dyDescent="0.3">
      <c r="A22" s="8"/>
      <c r="B22" s="8"/>
      <c r="C22" s="18"/>
      <c r="D22" s="11"/>
      <c r="E22" s="18"/>
      <c r="F22" s="8"/>
      <c r="G22" s="8"/>
    </row>
    <row r="23" spans="1:7" x14ac:dyDescent="0.3">
      <c r="A23" s="8"/>
      <c r="B23" s="8"/>
      <c r="C23" s="18"/>
      <c r="D23" s="11"/>
      <c r="E23" s="18"/>
      <c r="F23" s="8"/>
      <c r="G23" s="8"/>
    </row>
    <row r="24" spans="1:7" x14ac:dyDescent="0.3">
      <c r="A24" s="8"/>
      <c r="B24" s="8"/>
      <c r="C24" s="18"/>
      <c r="D24" s="11"/>
      <c r="E24" s="18"/>
      <c r="F24" s="8"/>
      <c r="G24" s="8"/>
    </row>
    <row r="25" spans="1:7" x14ac:dyDescent="0.3">
      <c r="A25" s="1"/>
      <c r="B25" s="1"/>
      <c r="C25" s="19"/>
      <c r="D25" s="12"/>
      <c r="E25" s="18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B9D4236-E1FB-4121-8C52-689CD08EAA0A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Temi Unger</cp:lastModifiedBy>
  <cp:lastPrinted>2020-10-06T20:43:56Z</cp:lastPrinted>
  <dcterms:created xsi:type="dcterms:W3CDTF">2018-10-17T18:56:49Z</dcterms:created>
  <dcterms:modified xsi:type="dcterms:W3CDTF">2024-10-28T08:26:20Z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